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<sst xmlns="http://schemas.openxmlformats.org/spreadsheetml/2006/main" count="494" uniqueCount="175">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</sst>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7\&#1048;&#1057;%20&#1059;&#1044;&#1057;\B1_2022_07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7\&#1048;&#1057;%20&#1059;&#1044;&#1057;\B1_2022_07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44773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3108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1145887</v>
          </cell>
          <cell r="H187">
            <v>0</v>
          </cell>
          <cell r="I187">
            <v>0</v>
          </cell>
          <cell r="J187">
            <v>173052</v>
          </cell>
        </row>
        <row r="190">
          <cell r="E190">
            <v>310000</v>
          </cell>
          <cell r="G190">
            <v>13001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260011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355588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81781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1592220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433063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31.07.2022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44773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-12300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44773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0" zoomScaleNormal="6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44773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3108</v>
      </c>
      <c r="G22" s="103">
        <f t="shared" si="0"/>
        <v>3108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3108</v>
      </c>
      <c r="G25" s="128">
        <f aca="true" t="shared" si="2" ref="G25:M25">+G26+G30+G31+G32+G33</f>
        <v>3108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3108</v>
      </c>
      <c r="G32" s="169">
        <f>'[4]OTCHET'!G112+'[4]OTCHET'!G121+'[4]OTCHET'!G137+'[4]OTCHET'!G138</f>
        <v>3108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2029486</v>
      </c>
      <c r="G38" s="210">
        <f t="shared" si="3"/>
        <v>1596257</v>
      </c>
      <c r="H38" s="211">
        <f t="shared" si="3"/>
        <v>0</v>
      </c>
      <c r="I38" s="211">
        <f t="shared" si="3"/>
        <v>166</v>
      </c>
      <c r="J38" s="212">
        <f t="shared" si="3"/>
        <v>433063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1591951</v>
      </c>
      <c r="G39" s="222">
        <f t="shared" si="4"/>
        <v>1158888</v>
      </c>
      <c r="H39" s="223">
        <f t="shared" si="4"/>
        <v>0</v>
      </c>
      <c r="I39" s="223">
        <f t="shared" si="4"/>
        <v>0</v>
      </c>
      <c r="J39" s="224">
        <f t="shared" si="4"/>
        <v>433063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1318939</v>
      </c>
      <c r="G40" s="230">
        <f>'[4]OTCHET'!G187</f>
        <v>1145887</v>
      </c>
      <c r="H40" s="231">
        <f>'[4]OTCHET'!H187</f>
        <v>0</v>
      </c>
      <c r="I40" s="231">
        <f>'[4]OTCHET'!I187</f>
        <v>0</v>
      </c>
      <c r="J40" s="232">
        <f>'[4]OTCHET'!J187</f>
        <v>173052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310000</v>
      </c>
      <c r="F41" s="237">
        <f t="shared" si="1"/>
        <v>13001</v>
      </c>
      <c r="G41" s="238">
        <f>'[4]OTCHET'!G190</f>
        <v>13001</v>
      </c>
      <c r="H41" s="239">
        <f>'[4]OTCHET'!H190</f>
        <v>0</v>
      </c>
      <c r="I41" s="239">
        <f>'[4]OTCHET'!I190</f>
        <v>0</v>
      </c>
      <c r="J41" s="240">
        <f>'[4]OTCHET'!J190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260011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260011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437535</v>
      </c>
      <c r="G43" s="251">
        <f>+'[4]OTCHET'!G205+'[4]OTCHET'!G223+'[4]OTCHET'!G271</f>
        <v>437369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2025283</v>
      </c>
      <c r="G56" s="294">
        <f t="shared" si="5"/>
        <v>1592220</v>
      </c>
      <c r="H56" s="295">
        <f t="shared" si="5"/>
        <v>0</v>
      </c>
      <c r="I56" s="296">
        <f t="shared" si="5"/>
        <v>0</v>
      </c>
      <c r="J56" s="297">
        <f t="shared" si="5"/>
        <v>433063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1592220</v>
      </c>
      <c r="G57" s="300">
        <f>+'[4]OTCHET'!G361+'[4]OTCHET'!G375+'[4]OTCHET'!G388</f>
        <v>1592220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433063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433063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31.07.2022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55" zoomScaleNormal="55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44773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2500</v>
      </c>
      <c r="G86" s="310">
        <f aca="true" t="shared" si="11" ref="G86:M86">+G87+G88</f>
        <v>2500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2500</v>
      </c>
      <c r="G88" s="383">
        <f>+'[5]OTCHET'!G521+'[5]OTCHET'!G524+'[5]OTCHET'!G544</f>
        <v>2500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-12300</v>
      </c>
      <c r="G94" s="169">
        <f>+'[5]OTCHET'!G589+'[5]OTCHET'!G590</f>
        <v>-12300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44773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2022-08-02T13:24:19Z</dcterms:modified>
  <cp:category/>
  <cp:version/>
  <cp:contentType/>
  <cp:contentStatus/>
</cp:coreProperties>
</file>